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2078\OneDrive - Nova Southeastern University\Desktop\Adjunct Faculty Workload Policy\"/>
    </mc:Choice>
  </mc:AlternateContent>
  <xr:revisionPtr revIDLastSave="1" documentId="13_ncr:1_{2E2FECE0-1CEA-4A5E-B64E-B790755D103B}" xr6:coauthVersionLast="45" xr6:coauthVersionMax="45" xr10:uidLastSave="{9CBDEDDB-0D66-4BC8-B073-FBCAE59753FB}"/>
  <bookViews>
    <workbookView xWindow="-108" yWindow="-108" windowWidth="30936" windowHeight="16896" xr2:uid="{00000000-000D-0000-FFFF-FFFF00000000}"/>
  </bookViews>
  <sheets>
    <sheet name="Edited Diane" sheetId="2" r:id="rId1"/>
  </sheets>
  <definedNames>
    <definedName name="_xlnm.Print_Area" localSheetId="0">'Edited Diane'!$A$3:$J$26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F11" i="2" l="1"/>
  <c r="J11" i="2" l="1"/>
  <c r="F20" i="2"/>
  <c r="G20" i="2" l="1"/>
  <c r="F21" i="2"/>
  <c r="G21" i="2"/>
  <c r="F16" i="2"/>
  <c r="G16" i="2"/>
  <c r="F17" i="2"/>
  <c r="G17" i="2"/>
  <c r="F12" i="2"/>
  <c r="G12" i="2"/>
  <c r="F13" i="2"/>
  <c r="G13" i="2"/>
  <c r="J21" i="2" l="1"/>
  <c r="J17" i="2"/>
  <c r="J20" i="2"/>
  <c r="J12" i="2"/>
  <c r="J13" i="2"/>
  <c r="J16" i="2"/>
  <c r="G19" i="2"/>
  <c r="G15" i="2"/>
  <c r="F19" i="2"/>
  <c r="F15" i="2"/>
  <c r="J15" i="2" l="1"/>
  <c r="J19" i="2"/>
  <c r="J23" i="2" l="1"/>
  <c r="J25" i="2" s="1"/>
  <c r="C26" i="2" s="1"/>
</calcChain>
</file>

<file path=xl/sharedStrings.xml><?xml version="1.0" encoding="utf-8"?>
<sst xmlns="http://schemas.openxmlformats.org/spreadsheetml/2006/main" count="28" uniqueCount="28">
  <si>
    <t>Semester/Term</t>
  </si>
  <si>
    <t>Average Weekly Work Hours Per Calendar Year</t>
  </si>
  <si>
    <t>Total Hours For All Engagement Periods</t>
  </si>
  <si>
    <t>Worksheet for Calculating Average Weekly Work Hours Per Calendar Year</t>
  </si>
  <si>
    <t>Completion Date:</t>
  </si>
  <si>
    <t>Adjunct Faculty Name:</t>
  </si>
  <si>
    <t>Adjunct Faculty N #:</t>
  </si>
  <si>
    <t>Winter Full Term</t>
  </si>
  <si>
    <t>Winter 1</t>
  </si>
  <si>
    <t>Winter 2</t>
  </si>
  <si>
    <t>Fall 1</t>
  </si>
  <si>
    <t>Fall 2</t>
  </si>
  <si>
    <t>Summer 1</t>
  </si>
  <si>
    <t>Summer 2</t>
  </si>
  <si>
    <t xml:space="preserve">Summer Full Term </t>
  </si>
  <si>
    <t>Fall Full Term</t>
  </si>
  <si>
    <t>Current Calendar Year</t>
  </si>
  <si>
    <t xml:space="preserve"> </t>
  </si>
  <si>
    <t>Nova Southeastern University</t>
  </si>
  <si>
    <r>
      <t xml:space="preserve">Credit Hours Teaching  </t>
    </r>
    <r>
      <rPr>
        <b/>
        <sz val="8"/>
        <color theme="3" tint="-0.249977111117893"/>
        <rFont val="Calibri"/>
        <family val="2"/>
        <scheme val="minor"/>
      </rPr>
      <t>Indicate the Total Number of credits for Each Semester/Session</t>
    </r>
  </si>
  <si>
    <r>
      <t xml:space="preserve">Weekly Work Hours Teaching
  </t>
    </r>
    <r>
      <rPr>
        <b/>
        <sz val="8"/>
        <color theme="3" tint="-0.249977111117893"/>
        <rFont val="Calibri"/>
        <family val="2"/>
        <scheme val="minor"/>
      </rPr>
      <t>Each Credit =2.25 Hours</t>
    </r>
  </si>
  <si>
    <r>
      <rPr>
        <b/>
        <sz val="10"/>
        <color theme="3" tint="-0.249977111117893"/>
        <rFont val="Calibri"/>
        <family val="2"/>
        <scheme val="minor"/>
      </rPr>
      <t>Weekly Work Hours</t>
    </r>
    <r>
      <rPr>
        <b/>
        <sz val="12"/>
        <color theme="3" tint="-0.249977111117893"/>
        <rFont val="Calibri"/>
        <family val="2"/>
        <scheme val="minor"/>
      </rPr>
      <t xml:space="preserve">
</t>
    </r>
    <r>
      <rPr>
        <b/>
        <sz val="10"/>
        <color theme="3" tint="-0.249977111117893"/>
        <rFont val="Calibri"/>
        <family val="2"/>
        <scheme val="minor"/>
      </rPr>
      <t>Student Supervision</t>
    </r>
    <r>
      <rPr>
        <b/>
        <sz val="12"/>
        <color theme="3" tint="-0.249977111117893"/>
        <rFont val="Calibri"/>
        <family val="2"/>
        <scheme val="minor"/>
      </rPr>
      <t xml:space="preserve">
</t>
    </r>
    <r>
      <rPr>
        <b/>
        <sz val="8"/>
        <color theme="3" tint="-0.249977111117893"/>
        <rFont val="Calibri"/>
        <family val="2"/>
        <scheme val="minor"/>
      </rPr>
      <t>Actual Hours Worked Per Week Supervising Students in a Non-classroom Clinical or Laboratory Setting</t>
    </r>
  </si>
  <si>
    <r>
      <rPr>
        <b/>
        <sz val="10"/>
        <color theme="3" tint="-0.249977111117893"/>
        <rFont val="Calibri"/>
        <family val="2"/>
        <scheme val="minor"/>
      </rPr>
      <t>Weekly Work Hours Other Required Duties</t>
    </r>
    <r>
      <rPr>
        <b/>
        <sz val="12"/>
        <color theme="3" tint="-0.249977111117893"/>
        <rFont val="Calibri"/>
        <family val="2"/>
        <scheme val="minor"/>
      </rPr>
      <t xml:space="preserve">
</t>
    </r>
    <r>
      <rPr>
        <b/>
        <sz val="8"/>
        <color theme="3" tint="-0.249977111117893"/>
        <rFont val="Calibri"/>
        <family val="2"/>
        <scheme val="minor"/>
      </rPr>
      <t>Actual Hours Worked Per Week Performing Required Duties Such as Keeping Office Hours or Attending Staff Meetings</t>
    </r>
  </si>
  <si>
    <t>Calculate the weekly work hours for teaching duties, student supervision (includes service as a dissertaion chair), and other required duties.
Enter into the green shaded cells only. The Average Weekly Hours will appear Row 25, Column J.</t>
  </si>
  <si>
    <r>
      <t xml:space="preserve">Weekly Work Hours Graduate/Doctoral Student Supervision
</t>
    </r>
    <r>
      <rPr>
        <b/>
        <sz val="8"/>
        <color theme="3" tint="-0.249977111117893"/>
        <rFont val="Calibri"/>
        <family val="2"/>
        <scheme val="minor"/>
      </rPr>
      <t>Each credit = 1.00 Hour</t>
    </r>
  </si>
  <si>
    <r>
      <t xml:space="preserve">Number of Graduate/Doctoral Students Under Supervision
</t>
    </r>
    <r>
      <rPr>
        <b/>
        <sz val="8"/>
        <color theme="3" tint="-0.249977111117893"/>
        <rFont val="Calibri"/>
        <family val="2"/>
        <scheme val="minor"/>
      </rPr>
      <t>Includes service as a dissertation chair</t>
    </r>
  </si>
  <si>
    <r>
      <t xml:space="preserve">Engagement Period
</t>
    </r>
    <r>
      <rPr>
        <b/>
        <sz val="8"/>
        <color theme="3" tint="-0.249977111117893"/>
        <rFont val="Calibri"/>
        <family val="2"/>
        <scheme val="minor"/>
      </rPr>
      <t>Semester/Term Length in Weeks</t>
    </r>
  </si>
  <si>
    <r>
      <t xml:space="preserve">Weekly Work Hours per Engagement Period
</t>
    </r>
    <r>
      <rPr>
        <b/>
        <sz val="8"/>
        <color theme="3" tint="-0.249977111117893"/>
        <rFont val="Calibri"/>
        <family val="2"/>
        <scheme val="minor"/>
      </rPr>
      <t>For Semester/Term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</si>
</sst>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12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13" xfId="0" applyFont="1" applyBorder="1" applyProtection="1">
      <protection hidden="1"/>
    </xf>
    <xf numFmtId="0" fontId="0" fillId="0" borderId="12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3" borderId="6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ont="1" applyProtection="1">
      <protection hidden="1"/>
    </xf>
    <xf numFmtId="0" fontId="6" fillId="3" borderId="3" xfId="0" applyFont="1" applyFill="1" applyBorder="1" applyProtection="1">
      <protection hidden="1"/>
    </xf>
    <xf numFmtId="2" fontId="1" fillId="0" borderId="13" xfId="0" applyNumberFormat="1" applyFont="1" applyBorder="1" applyProtection="1">
      <protection locked="0"/>
    </xf>
    <xf numFmtId="2" fontId="0" fillId="0" borderId="13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</xf>
    <xf numFmtId="2" fontId="2" fillId="0" borderId="21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5" fillId="0" borderId="0" xfId="0" applyFont="1" applyProtection="1"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4" xfId="0" quotePrefix="1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quotePrefix="1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2" fontId="4" fillId="5" borderId="5" xfId="0" applyNumberFormat="1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vertical="center"/>
    </xf>
    <xf numFmtId="0" fontId="6" fillId="5" borderId="7" xfId="0" applyFont="1" applyFill="1" applyBorder="1" applyProtection="1"/>
    <xf numFmtId="0" fontId="6" fillId="5" borderId="8" xfId="0" applyFont="1" applyFill="1" applyBorder="1" applyProtection="1"/>
    <xf numFmtId="2" fontId="4" fillId="5" borderId="10" xfId="0" applyNumberFormat="1" applyFont="1" applyFill="1" applyBorder="1" applyAlignment="1" applyProtection="1">
      <alignment horizontal="center" vertical="center"/>
    </xf>
    <xf numFmtId="0" fontId="11" fillId="0" borderId="15" xfId="0" applyFont="1" applyBorder="1" applyProtection="1"/>
    <xf numFmtId="0" fontId="11" fillId="0" borderId="18" xfId="0" applyFont="1" applyBorder="1" applyProtection="1"/>
    <xf numFmtId="0" fontId="11" fillId="0" borderId="19" xfId="0" applyFont="1" applyBorder="1" applyProtection="1"/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12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2" fillId="4" borderId="19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wrapText="1"/>
      <protection hidden="1"/>
    </xf>
    <xf numFmtId="0" fontId="4" fillId="5" borderId="4" xfId="0" applyFont="1" applyFill="1" applyBorder="1" applyAlignment="1" applyProtection="1">
      <alignment horizontal="center" wrapText="1"/>
      <protection hidden="1"/>
    </xf>
    <xf numFmtId="0" fontId="4" fillId="5" borderId="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0" fillId="2" borderId="16" xfId="0" applyFont="1" applyFill="1" applyBorder="1" applyAlignment="1" applyProtection="1">
      <alignment horizontal="left"/>
      <protection locked="0"/>
    </xf>
    <xf numFmtId="0" fontId="0" fillId="2" borderId="17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14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0" fillId="2" borderId="2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workbookViewId="0">
      <selection activeCell="O23" sqref="O23"/>
    </sheetView>
  </sheetViews>
  <sheetFormatPr defaultColWidth="9.109375" defaultRowHeight="14.4" x14ac:dyDescent="0.3"/>
  <cols>
    <col min="1" max="1" width="20.33203125" style="21" customWidth="1"/>
    <col min="2" max="2" width="9.44140625" style="21" customWidth="1"/>
    <col min="3" max="3" width="16.5546875" style="21" customWidth="1"/>
    <col min="4" max="4" width="12.6640625" style="21" customWidth="1"/>
    <col min="5" max="5" width="17.33203125" style="21" customWidth="1"/>
    <col min="6" max="6" width="16.6640625" style="21" customWidth="1"/>
    <col min="7" max="7" width="16.88671875" style="21" bestFit="1" customWidth="1"/>
    <col min="8" max="8" width="25.88671875" style="21" customWidth="1"/>
    <col min="9" max="9" width="22.88671875" style="21" customWidth="1"/>
    <col min="10" max="10" width="20" style="21" bestFit="1" customWidth="1"/>
    <col min="11" max="16384" width="9.109375" style="21"/>
  </cols>
  <sheetData>
    <row r="1" spans="1:10" x14ac:dyDescent="0.3">
      <c r="A1" s="60" t="s">
        <v>18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" thickBot="1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s="66" t="s">
        <v>3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15" thickBot="1" x14ac:dyDescent="0.35">
      <c r="A4" s="69"/>
      <c r="B4" s="70"/>
      <c r="C4" s="70"/>
      <c r="D4" s="70"/>
      <c r="E4" s="70"/>
      <c r="F4" s="70"/>
      <c r="G4" s="70"/>
      <c r="H4" s="70"/>
      <c r="I4" s="70"/>
      <c r="J4" s="71"/>
    </row>
    <row r="5" spans="1:10" ht="32.25" customHeight="1" thickBot="1" x14ac:dyDescent="0.35">
      <c r="A5" s="72" t="s">
        <v>23</v>
      </c>
      <c r="B5" s="73"/>
      <c r="C5" s="73"/>
      <c r="D5" s="73"/>
      <c r="E5" s="73"/>
      <c r="F5" s="73"/>
      <c r="G5" s="73"/>
      <c r="H5" s="73"/>
      <c r="I5" s="73"/>
      <c r="J5" s="74"/>
    </row>
    <row r="6" spans="1:10" x14ac:dyDescent="0.3">
      <c r="A6" s="53" t="s">
        <v>5</v>
      </c>
      <c r="B6" s="76"/>
      <c r="C6" s="76"/>
      <c r="D6" s="77"/>
      <c r="E6" s="19"/>
      <c r="F6" s="19"/>
      <c r="G6" s="19"/>
      <c r="H6" s="19"/>
      <c r="I6" s="19"/>
      <c r="J6" s="20"/>
    </row>
    <row r="7" spans="1:10" x14ac:dyDescent="0.3">
      <c r="A7" s="54" t="s">
        <v>6</v>
      </c>
      <c r="B7" s="78"/>
      <c r="C7" s="78"/>
      <c r="D7" s="79"/>
      <c r="E7" s="19"/>
      <c r="F7" s="19"/>
      <c r="G7" s="19"/>
      <c r="H7" s="19"/>
      <c r="I7" s="19"/>
      <c r="J7" s="20"/>
    </row>
    <row r="8" spans="1:10" ht="15" thickBot="1" x14ac:dyDescent="0.35">
      <c r="A8" s="55" t="s">
        <v>4</v>
      </c>
      <c r="B8" s="80"/>
      <c r="C8" s="80"/>
      <c r="D8" s="81"/>
      <c r="E8" s="19"/>
      <c r="F8" s="19"/>
      <c r="G8" s="19"/>
      <c r="H8" s="19"/>
      <c r="I8" s="19"/>
      <c r="J8" s="20"/>
    </row>
    <row r="9" spans="1:10" ht="6.6" customHeight="1" thickBot="1" x14ac:dyDescent="0.35">
      <c r="A9" s="4"/>
      <c r="B9" s="5"/>
      <c r="C9" s="6"/>
      <c r="D9" s="5"/>
      <c r="E9" s="5"/>
      <c r="F9" s="5"/>
      <c r="G9" s="5"/>
      <c r="H9" s="5"/>
      <c r="I9" s="5"/>
      <c r="J9" s="7"/>
    </row>
    <row r="10" spans="1:10" s="22" customFormat="1" ht="86.25" customHeight="1" thickBot="1" x14ac:dyDescent="0.35">
      <c r="A10" s="41" t="s">
        <v>0</v>
      </c>
      <c r="B10" s="42" t="s">
        <v>16</v>
      </c>
      <c r="C10" s="42" t="s">
        <v>26</v>
      </c>
      <c r="D10" s="42" t="s">
        <v>19</v>
      </c>
      <c r="E10" s="42" t="s">
        <v>25</v>
      </c>
      <c r="F10" s="43" t="s">
        <v>20</v>
      </c>
      <c r="G10" s="42" t="s">
        <v>24</v>
      </c>
      <c r="H10" s="44" t="s">
        <v>21</v>
      </c>
      <c r="I10" s="45" t="s">
        <v>22</v>
      </c>
      <c r="J10" s="46" t="s">
        <v>27</v>
      </c>
    </row>
    <row r="11" spans="1:10" ht="15" thickBot="1" x14ac:dyDescent="0.35">
      <c r="A11" s="56" t="s">
        <v>7</v>
      </c>
      <c r="B11" s="15" t="s">
        <v>17</v>
      </c>
      <c r="C11" s="15">
        <v>10</v>
      </c>
      <c r="D11" s="16"/>
      <c r="E11" s="16">
        <v>2</v>
      </c>
      <c r="F11" s="36">
        <f>(D11*2.25)</f>
        <v>0</v>
      </c>
      <c r="G11" s="36">
        <f>E11*1</f>
        <v>2</v>
      </c>
      <c r="H11" s="16"/>
      <c r="I11" s="16"/>
      <c r="J11" s="32">
        <f>(F11*C11)+(G11*C11)+(H11*C11)+(I11*C11)</f>
        <v>20</v>
      </c>
    </row>
    <row r="12" spans="1:10" ht="15" thickBot="1" x14ac:dyDescent="0.35">
      <c r="A12" s="56" t="s">
        <v>8</v>
      </c>
      <c r="B12" s="15"/>
      <c r="C12" s="15"/>
      <c r="D12" s="16"/>
      <c r="E12" s="16"/>
      <c r="F12" s="36">
        <f t="shared" ref="F12:F13" si="0">(D12*2.25)</f>
        <v>0</v>
      </c>
      <c r="G12" s="36">
        <f t="shared" ref="G12:G13" si="1">E12*2.25</f>
        <v>0</v>
      </c>
      <c r="H12" s="16"/>
      <c r="I12" s="16"/>
      <c r="J12" s="32">
        <f t="shared" ref="J12:J13" si="2">(F12*C12)+(G12*C12)+(H12*C12)+(I12*C12)</f>
        <v>0</v>
      </c>
    </row>
    <row r="13" spans="1:10" x14ac:dyDescent="0.3">
      <c r="A13" s="56" t="s">
        <v>9</v>
      </c>
      <c r="B13" s="15"/>
      <c r="C13" s="15"/>
      <c r="D13" s="16"/>
      <c r="E13" s="16"/>
      <c r="F13" s="36">
        <f t="shared" si="0"/>
        <v>0</v>
      </c>
      <c r="G13" s="36">
        <f t="shared" si="1"/>
        <v>0</v>
      </c>
      <c r="H13" s="16"/>
      <c r="I13" s="16"/>
      <c r="J13" s="32">
        <f t="shared" si="2"/>
        <v>0</v>
      </c>
    </row>
    <row r="14" spans="1:10" x14ac:dyDescent="0.3">
      <c r="A14" s="57"/>
      <c r="B14" s="29"/>
      <c r="C14" s="29"/>
      <c r="D14" s="30"/>
      <c r="E14" s="30"/>
      <c r="F14" s="37"/>
      <c r="G14" s="37"/>
      <c r="H14" s="30"/>
      <c r="I14" s="31"/>
      <c r="J14" s="33"/>
    </row>
    <row r="15" spans="1:10" s="23" customFormat="1" x14ac:dyDescent="0.3">
      <c r="A15" s="58" t="s">
        <v>14</v>
      </c>
      <c r="B15" s="13"/>
      <c r="C15" s="13"/>
      <c r="D15" s="14"/>
      <c r="E15" s="14"/>
      <c r="F15" s="38">
        <f>(D15*2.25)</f>
        <v>0</v>
      </c>
      <c r="G15" s="38">
        <f>E15*2.25</f>
        <v>0</v>
      </c>
      <c r="H15" s="14"/>
      <c r="I15" s="14"/>
      <c r="J15" s="34">
        <f>(F15*C15)+(G15*C15)+(H15*C15)+(I15*C15)</f>
        <v>0</v>
      </c>
    </row>
    <row r="16" spans="1:10" s="24" customFormat="1" x14ac:dyDescent="0.3">
      <c r="A16" s="58" t="s">
        <v>12</v>
      </c>
      <c r="B16" s="13"/>
      <c r="C16" s="13"/>
      <c r="D16" s="14"/>
      <c r="E16" s="14"/>
      <c r="F16" s="38">
        <f t="shared" ref="F16:F17" si="3">(D16*2.25)</f>
        <v>0</v>
      </c>
      <c r="G16" s="38">
        <f t="shared" ref="G16:G17" si="4">E16*2.25</f>
        <v>0</v>
      </c>
      <c r="H16" s="14"/>
      <c r="I16" s="14"/>
      <c r="J16" s="34">
        <f t="shared" ref="J16:J17" si="5">(F16*C16)+(G16*C16)+(H16*C16)+(I16*C16)</f>
        <v>0</v>
      </c>
    </row>
    <row r="17" spans="1:10" s="24" customFormat="1" x14ac:dyDescent="0.3">
      <c r="A17" s="58" t="s">
        <v>13</v>
      </c>
      <c r="B17" s="13"/>
      <c r="C17" s="13"/>
      <c r="D17" s="14"/>
      <c r="E17" s="14"/>
      <c r="F17" s="38">
        <f t="shared" si="3"/>
        <v>0</v>
      </c>
      <c r="G17" s="38">
        <f t="shared" si="4"/>
        <v>0</v>
      </c>
      <c r="H17" s="14"/>
      <c r="I17" s="14"/>
      <c r="J17" s="34">
        <f t="shared" si="5"/>
        <v>0</v>
      </c>
    </row>
    <row r="18" spans="1:10" x14ac:dyDescent="0.3">
      <c r="A18" s="57"/>
      <c r="B18" s="29"/>
      <c r="C18" s="29"/>
      <c r="D18" s="30"/>
      <c r="E18" s="30"/>
      <c r="F18" s="37"/>
      <c r="G18" s="37"/>
      <c r="H18" s="30"/>
      <c r="I18" s="31"/>
      <c r="J18" s="33"/>
    </row>
    <row r="19" spans="1:10" s="23" customFormat="1" ht="15" thickBot="1" x14ac:dyDescent="0.35">
      <c r="A19" s="59" t="s">
        <v>15</v>
      </c>
      <c r="B19" s="17"/>
      <c r="C19" s="17">
        <v>16</v>
      </c>
      <c r="D19" s="18"/>
      <c r="E19" s="18">
        <v>20</v>
      </c>
      <c r="F19" s="39">
        <f>(D19*2.25)</f>
        <v>0</v>
      </c>
      <c r="G19" s="39">
        <f>E19*2.25</f>
        <v>45</v>
      </c>
      <c r="H19" s="18"/>
      <c r="I19" s="18"/>
      <c r="J19" s="35">
        <f>(F19*C19)+(G19*C19)+(H19*C19)+(I19*C19)</f>
        <v>720</v>
      </c>
    </row>
    <row r="20" spans="1:10" s="24" customFormat="1" ht="15" thickBot="1" x14ac:dyDescent="0.35">
      <c r="A20" s="59" t="s">
        <v>10</v>
      </c>
      <c r="B20" s="17"/>
      <c r="C20" s="17"/>
      <c r="D20" s="18"/>
      <c r="E20" s="18"/>
      <c r="F20" s="39">
        <f>(D20*2.25)</f>
        <v>0</v>
      </c>
      <c r="G20" s="39">
        <f t="shared" ref="G20:G21" si="6">E20*2.25</f>
        <v>0</v>
      </c>
      <c r="H20" s="18"/>
      <c r="I20" s="18"/>
      <c r="J20" s="35">
        <f t="shared" ref="J20:J21" si="7">(F20*C20)+(G20*C20)+(H20*C20)+(I20*C20)</f>
        <v>0</v>
      </c>
    </row>
    <row r="21" spans="1:10" s="24" customFormat="1" ht="15" thickBot="1" x14ac:dyDescent="0.35">
      <c r="A21" s="59" t="s">
        <v>11</v>
      </c>
      <c r="B21" s="17"/>
      <c r="C21" s="17"/>
      <c r="D21" s="18"/>
      <c r="E21" s="18"/>
      <c r="F21" s="39">
        <f t="shared" ref="F21" si="8">(D21*2.25)</f>
        <v>0</v>
      </c>
      <c r="G21" s="39">
        <f t="shared" si="6"/>
        <v>0</v>
      </c>
      <c r="H21" s="18"/>
      <c r="I21" s="18"/>
      <c r="J21" s="35">
        <f t="shared" si="7"/>
        <v>0</v>
      </c>
    </row>
    <row r="22" spans="1:10" ht="15" thickBot="1" x14ac:dyDescent="0.35">
      <c r="A22" s="4"/>
      <c r="B22" s="5"/>
      <c r="C22" s="6"/>
      <c r="D22" s="5"/>
      <c r="E22" s="5"/>
      <c r="F22" s="5"/>
      <c r="G22" s="5"/>
      <c r="H22" s="5"/>
      <c r="I22" s="5"/>
      <c r="J22" s="27"/>
    </row>
    <row r="23" spans="1:10" s="25" customFormat="1" ht="15" customHeight="1" thickBot="1" x14ac:dyDescent="0.35">
      <c r="A23" s="48"/>
      <c r="B23" s="49"/>
      <c r="C23" s="72" t="s">
        <v>2</v>
      </c>
      <c r="D23" s="73"/>
      <c r="E23" s="73"/>
      <c r="F23" s="73"/>
      <c r="G23" s="73"/>
      <c r="H23" s="73"/>
      <c r="I23" s="75"/>
      <c r="J23" s="47">
        <f>SUM(J11:J21)</f>
        <v>740</v>
      </c>
    </row>
    <row r="24" spans="1:10" s="25" customFormat="1" ht="15" thickBot="1" x14ac:dyDescent="0.35">
      <c r="A24" s="8"/>
      <c r="B24" s="9"/>
      <c r="C24" s="10"/>
      <c r="D24" s="9"/>
      <c r="E24" s="9"/>
      <c r="F24" s="9"/>
      <c r="G24" s="9"/>
      <c r="H24" s="9"/>
      <c r="I24" s="9"/>
      <c r="J24" s="28"/>
    </row>
    <row r="25" spans="1:10" s="25" customFormat="1" ht="15" thickBot="1" x14ac:dyDescent="0.35">
      <c r="A25" s="50"/>
      <c r="B25" s="51"/>
      <c r="C25" s="64" t="s">
        <v>1</v>
      </c>
      <c r="D25" s="64"/>
      <c r="E25" s="64"/>
      <c r="F25" s="64"/>
      <c r="G25" s="64"/>
      <c r="H25" s="64"/>
      <c r="I25" s="65"/>
      <c r="J25" s="52">
        <f>J23/52</f>
        <v>14.23076923076923</v>
      </c>
    </row>
    <row r="26" spans="1:10" s="25" customFormat="1" ht="21.6" thickBot="1" x14ac:dyDescent="0.35">
      <c r="A26" s="26"/>
      <c r="B26" s="11"/>
      <c r="C26" s="63" t="str">
        <f>IF(J25&gt;27,"Calendar Year Maximum Average Weekly Work Hours (27) Reached","Calendar Year Maximum Average Weekly Work Hours (27) Not Reached")</f>
        <v>Calendar Year Maximum Average Weekly Work Hours (27) Not Reached</v>
      </c>
      <c r="D26" s="63"/>
      <c r="E26" s="63"/>
      <c r="F26" s="63"/>
      <c r="G26" s="63"/>
      <c r="H26" s="63"/>
      <c r="I26" s="63"/>
      <c r="J26" s="12"/>
    </row>
    <row r="27" spans="1:10" ht="15.6" x14ac:dyDescent="0.3">
      <c r="A27" s="1"/>
      <c r="B27" s="3"/>
      <c r="C27" s="3"/>
      <c r="D27" s="3"/>
      <c r="E27" s="3"/>
      <c r="F27" s="3"/>
      <c r="G27" s="3"/>
      <c r="J27" s="2"/>
    </row>
    <row r="28" spans="1:10" x14ac:dyDescent="0.3">
      <c r="A28" s="40"/>
    </row>
    <row r="30" spans="1:10" x14ac:dyDescent="0.3">
      <c r="A30" s="40"/>
    </row>
    <row r="33" spans="1:1" x14ac:dyDescent="0.3">
      <c r="A33" s="40"/>
    </row>
    <row r="37" spans="1:1" x14ac:dyDescent="0.3">
      <c r="A37" s="40"/>
    </row>
  </sheetData>
  <sheetProtection autoFilter="0"/>
  <protectedRanges>
    <protectedRange algorithmName="SHA-512" hashValue="JBXWiDyEgiuQb47Ob6UJCbaPrFxe2hcAMW7PWy7LV2P8GH9OMCzNbn/Ext8WD+RngRKRLgVV/J/cwbh8KwBS7w==" saltValue="Z/8uh/N9RE3KBM1mISnDaQ==" spinCount="100000" sqref="J11:J25" name="column j"/>
    <protectedRange algorithmName="SHA-512" hashValue="BU5xsznvG9vFEaMRAh7GX+KjcweJ8t9q9T0Cqbd9/PMX3yxRkatX8uAayIG8IMe/nfpcYLTxwadc4q/Txe63fA==" saltValue="waByYDYH7N81JJfkEYW6sw==" spinCount="100000" sqref="B11:E21" name="column b c d e"/>
  </protectedRanges>
  <mergeCells count="9">
    <mergeCell ref="A1:J2"/>
    <mergeCell ref="C26:I26"/>
    <mergeCell ref="C25:I25"/>
    <mergeCell ref="A3:J4"/>
    <mergeCell ref="A5:J5"/>
    <mergeCell ref="C23:I23"/>
    <mergeCell ref="B6:D6"/>
    <mergeCell ref="B7:D7"/>
    <mergeCell ref="B8:D8"/>
  </mergeCells>
  <pageMargins left="0.7" right="0.7" top="0.75" bottom="0.75" header="0.3" footer="0.3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05BD7663BD246A7F06363D957C222" ma:contentTypeVersion="14" ma:contentTypeDescription="Create a new document." ma:contentTypeScope="" ma:versionID="da8fe401a5b4c3d115319acf51447f52">
  <xsd:schema xmlns:xsd="http://www.w3.org/2001/XMLSchema" xmlns:xs="http://www.w3.org/2001/XMLSchema" xmlns:p="http://schemas.microsoft.com/office/2006/metadata/properties" xmlns:ns1="http://schemas.microsoft.com/sharepoint/v3" xmlns:ns3="22027998-d205-49ec-8891-39d55a67ad7d" xmlns:ns4="5199e912-9fd5-4774-82e9-415b7ec396c6" targetNamespace="http://schemas.microsoft.com/office/2006/metadata/properties" ma:root="true" ma:fieldsID="d8c0da8e3d477ccbd2e1cd08b1a9bedd" ns1:_="" ns3:_="" ns4:_="">
    <xsd:import namespace="http://schemas.microsoft.com/sharepoint/v3"/>
    <xsd:import namespace="22027998-d205-49ec-8891-39d55a67ad7d"/>
    <xsd:import namespace="5199e912-9fd5-4774-82e9-415b7ec396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998-d205-49ec-8891-39d55a67a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9e912-9fd5-4774-82e9-415b7ec39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B437D6-0B44-4ED4-B9E2-8554036CA6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CC6C4-D192-4193-966D-54F5D6C6D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027998-d205-49ec-8891-39d55a67ad7d"/>
    <ds:schemaRef ds:uri="5199e912-9fd5-4774-82e9-415b7ec39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45413B-D44F-46A1-B47C-F4DE33AAC44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5199e912-9fd5-4774-82e9-415b7ec396c6"/>
    <ds:schemaRef ds:uri="http://purl.org/dc/elements/1.1/"/>
    <ds:schemaRef ds:uri="http://schemas.microsoft.com/office/2006/metadata/properties"/>
    <ds:schemaRef ds:uri="22027998-d205-49ec-8891-39d55a67ad7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Edited Diane</vt:lpstr>
      <vt:lpstr>'Edited Diane'!Print_Area</vt:lpstr>
    </vt:vector>
  </TitlesOfParts>
  <Company>Nova Southeastern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Emery</dc:creator>
  <cp:lastModifiedBy>Julissa Batista</cp:lastModifiedBy>
  <cp:lastPrinted>2019-08-19T16:29:11Z</cp:lastPrinted>
  <dcterms:created xsi:type="dcterms:W3CDTF">2014-05-07T14:00:25Z</dcterms:created>
  <dcterms:modified xsi:type="dcterms:W3CDTF">2020-03-05T19:28:47Z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0x01010084B05BD7663BD246A7F06363D957C222</vt:lpwstr>
  </property>
</Properties>
</file>